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C:\Users\Sunbal\Downloads\Haiqa\Basic Budget Template\Modified\"/>
    </mc:Choice>
  </mc:AlternateContent>
  <xr:revisionPtr revIDLastSave="0" documentId="13_ncr:1_{CA8F3022-875A-4F82-9E3B-A4A79A7A2076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Summary" sheetId="1" r:id="rId1"/>
    <sheet name="Expense" sheetId="2" r:id="rId2"/>
  </sheets>
  <definedNames>
    <definedName name="_xlnm.Print_Area" localSheetId="0">Summary!$A$1:$O$21</definedName>
    <definedName name="_xlnm.Print_Titles" localSheetId="1">Expense!$3:$4</definedName>
    <definedName name="_xlnm.Print_Titles" localSheetId="0">Summary!$3:$3</definedName>
    <definedName name="RowTitleRegion1..O4">Summary!$B$3</definedName>
    <definedName name="Title1">Income[[#Headers],[Category]]</definedName>
    <definedName name="Title2">Expenses[[#Headers],[Category]]</definedName>
  </definedNames>
  <calcPr calcId="191029"/>
  <webPublishing codePage="1252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0" i="1" l="1"/>
  <c r="O16" i="1"/>
  <c r="O17" i="1"/>
  <c r="O18" i="1"/>
  <c r="O19" i="1"/>
  <c r="O15" i="1"/>
  <c r="O14" i="1"/>
  <c r="O12" i="1"/>
  <c r="O13" i="1"/>
  <c r="O6" i="2"/>
  <c r="C13" i="2" l="1"/>
  <c r="C4" i="1" l="1"/>
  <c r="D13" i="2"/>
  <c r="D4" i="1" s="1"/>
  <c r="E13" i="2"/>
  <c r="E4" i="1" s="1"/>
  <c r="F13" i="2"/>
  <c r="F4" i="1" s="1"/>
  <c r="G13" i="2"/>
  <c r="G4" i="1" s="1"/>
  <c r="H13" i="2"/>
  <c r="H4" i="1" s="1"/>
  <c r="I13" i="2"/>
  <c r="I4" i="1" s="1"/>
  <c r="J13" i="2"/>
  <c r="J4" i="1" s="1"/>
  <c r="K13" i="2"/>
  <c r="K4" i="1" s="1"/>
  <c r="L13" i="2"/>
  <c r="L4" i="1" s="1"/>
  <c r="M13" i="2"/>
  <c r="M4" i="1" s="1"/>
  <c r="N13" i="2"/>
  <c r="N4" i="1" s="1"/>
  <c r="O7" i="2" l="1"/>
  <c r="O8" i="2"/>
  <c r="O9" i="2"/>
  <c r="O10" i="2"/>
  <c r="O11" i="2"/>
  <c r="O12" i="2"/>
  <c r="O5" i="2"/>
  <c r="O13" i="2" l="1"/>
  <c r="O9" i="1"/>
  <c r="O10" i="1"/>
  <c r="O11" i="1"/>
  <c r="N21" i="1"/>
  <c r="M21" i="1"/>
  <c r="L21" i="1"/>
  <c r="K21" i="1"/>
  <c r="J21" i="1"/>
  <c r="I21" i="1"/>
  <c r="H21" i="1"/>
  <c r="G21" i="1"/>
  <c r="F21" i="1"/>
  <c r="E21" i="1"/>
  <c r="D21" i="1"/>
  <c r="C21" i="1"/>
  <c r="O4" i="1" l="1"/>
  <c r="O21" i="1"/>
</calcChain>
</file>

<file path=xl/sharedStrings.xml><?xml version="1.0" encoding="utf-8"?>
<sst xmlns="http://schemas.openxmlformats.org/spreadsheetml/2006/main" count="78" uniqueCount="40">
  <si>
    <t>Entertainment</t>
  </si>
  <si>
    <t>Daily living</t>
  </si>
  <si>
    <t>Home</t>
  </si>
  <si>
    <t>Miscellaneous</t>
  </si>
  <si>
    <t>Wages</t>
  </si>
  <si>
    <t>Dec</t>
  </si>
  <si>
    <t>Nov</t>
  </si>
  <si>
    <t>Oct</t>
  </si>
  <si>
    <t>Sept</t>
  </si>
  <si>
    <t>Aug</t>
  </si>
  <si>
    <t>July</t>
  </si>
  <si>
    <t>June</t>
  </si>
  <si>
    <t>May</t>
  </si>
  <si>
    <t>April</t>
  </si>
  <si>
    <t>March</t>
  </si>
  <si>
    <t>Feb</t>
  </si>
  <si>
    <t>Jan</t>
  </si>
  <si>
    <t>Interest/dividends</t>
  </si>
  <si>
    <t>Year</t>
  </si>
  <si>
    <t>Total expenses</t>
  </si>
  <si>
    <t>Total</t>
  </si>
  <si>
    <t>Income</t>
  </si>
  <si>
    <t>Expenses</t>
  </si>
  <si>
    <t>Sub category</t>
  </si>
  <si>
    <t>Category</t>
  </si>
  <si>
    <t>Mortgage/rent</t>
  </si>
  <si>
    <t xml:space="preserve">Groceries </t>
  </si>
  <si>
    <t>Transportation</t>
  </si>
  <si>
    <t>Gas/fuel</t>
  </si>
  <si>
    <t>Cable TV</t>
  </si>
  <si>
    <t>Health</t>
  </si>
  <si>
    <t>Health club dues</t>
  </si>
  <si>
    <t>Vacations</t>
  </si>
  <si>
    <t>Plane fare</t>
  </si>
  <si>
    <t>Recreation</t>
  </si>
  <si>
    <t>Gym fees</t>
  </si>
  <si>
    <t>Dues/Subscription</t>
  </si>
  <si>
    <t>Magazines</t>
  </si>
  <si>
    <t>PERSONAL BUDGET</t>
  </si>
  <si>
    <t>Extra/Short Cash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</si>
</sst>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"/>
  </numFmts>
  <fonts count="21" x14ac:knownFonts="1">
    <font>
      <sz val="11"/>
      <name val="Calibri"/>
      <family val="2"/>
      <scheme val="minor"/>
    </font>
    <font>
      <sz val="20"/>
      <color theme="3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1"/>
      <color theme="0"/>
      <name val="Calibri"/>
      <family val="2"/>
      <scheme val="major"/>
    </font>
    <font>
      <sz val="11"/>
      <name val="Calibri"/>
      <family val="2"/>
      <scheme val="major"/>
    </font>
    <font>
      <sz val="11"/>
      <color theme="3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28"/>
      <color theme="3"/>
      <name val="Century Gothic"/>
      <family val="2"/>
    </font>
    <font>
      <sz val="11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28"/>
      <color theme="8" tint="-0.499984740745262"/>
      <name val="Century Gothic"/>
      <family val="2"/>
    </font>
    <font>
      <b/>
      <sz val="14"/>
      <color theme="0"/>
      <name val="Century Gothic"/>
      <family val="2"/>
    </font>
    <font>
      <b/>
      <sz val="12"/>
      <name val="Century Gothic"/>
      <family val="2"/>
    </font>
    <font>
      <b/>
      <sz val="36"/>
      <color theme="8" tint="-0.499984740745262"/>
      <name val="Century Gothic"/>
      <family val="2"/>
    </font>
    <font>
      <b/>
      <sz val="12"/>
      <name val="Calibri"/>
      <family val="2"/>
      <scheme val="minor"/>
    </font>
    <font>
      <b/>
      <sz val="22"/>
      <color theme="0"/>
      <name val="Century Gothic"/>
      <family val="2"/>
    </font>
    <font>
      <sz val="22"/>
      <name val="Calibri"/>
      <family val="2"/>
      <scheme val="minor"/>
    </font>
    <font>
      <b/>
      <sz val="14"/>
      <color theme="1"/>
      <name val="Century Gothic"/>
      <family val="2"/>
    </font>
    <font>
      <b/>
      <sz val="16"/>
      <color theme="1"/>
      <name val="Century Gothic"/>
      <family val="2"/>
    </font>
    <font>
      <sz val="12"/>
      <color theme="1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3999450666829432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8" tint="-0.249977111117893"/>
      </left>
      <right/>
      <top/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/>
      <diagonal/>
    </border>
    <border>
      <left/>
      <right/>
      <top style="thin">
        <color theme="8" tint="-0.249977111117893"/>
      </top>
      <bottom style="double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/>
      <diagonal/>
    </border>
  </borders>
  <cellStyleXfs count="9">
    <xf numFmtId="0" fontId="0" fillId="0" borderId="0">
      <alignment vertical="center" wrapText="1"/>
    </xf>
    <xf numFmtId="0" fontId="1" fillId="0" borderId="0" applyNumberFormat="0" applyFill="0" applyBorder="0" applyAlignment="0" applyProtection="0"/>
    <xf numFmtId="0" fontId="2" fillId="4" borderId="2" applyNumberFormat="0" applyProtection="0">
      <alignment vertical="center"/>
    </xf>
    <xf numFmtId="0" fontId="3" fillId="3" borderId="1" applyNumberFormat="0" applyProtection="0">
      <alignment horizontal="center" vertical="center"/>
    </xf>
    <xf numFmtId="0" fontId="3" fillId="3" borderId="1" applyNumberFormat="0" applyProtection="0">
      <alignment vertical="center"/>
    </xf>
    <xf numFmtId="0" fontId="4" fillId="2" borderId="3" applyNumberFormat="0" applyProtection="0">
      <alignment vertical="center"/>
    </xf>
    <xf numFmtId="164" fontId="5" fillId="0" borderId="3" applyFill="0" applyProtection="0">
      <alignment vertical="center"/>
    </xf>
    <xf numFmtId="164" fontId="5" fillId="2" borderId="3" applyFill="0" applyBorder="0" applyAlignment="0" applyProtection="0">
      <alignment vertical="center"/>
    </xf>
    <xf numFmtId="0" fontId="6" fillId="0" borderId="0" applyNumberFormat="0" applyFill="0" applyBorder="0" applyAlignment="0" applyProtection="0"/>
  </cellStyleXfs>
  <cellXfs count="48">
    <xf numFmtId="0" fontId="0" fillId="0" borderId="0" xfId="0">
      <alignment vertical="center" wrapText="1"/>
    </xf>
    <xf numFmtId="0" fontId="8" fillId="0" borderId="0" xfId="0" applyFont="1">
      <alignment vertical="center" wrapText="1"/>
    </xf>
    <xf numFmtId="0" fontId="0" fillId="5" borderId="0" xfId="0" applyFill="1">
      <alignment vertical="center" wrapText="1"/>
    </xf>
    <xf numFmtId="0" fontId="7" fillId="0" borderId="0" xfId="1" applyNumberFormat="1" applyFont="1" applyBorder="1" applyAlignment="1">
      <alignment horizontal="center" vertical="center"/>
    </xf>
    <xf numFmtId="0" fontId="9" fillId="5" borderId="0" xfId="3" applyFont="1" applyFill="1" applyBorder="1" applyAlignment="1">
      <alignment horizontal="center" vertical="center" wrapText="1"/>
    </xf>
    <xf numFmtId="164" fontId="10" fillId="5" borderId="4" xfId="7" applyFont="1" applyFill="1" applyBorder="1" applyAlignment="1">
      <alignment horizontal="center" vertical="center"/>
    </xf>
    <xf numFmtId="164" fontId="10" fillId="5" borderId="4" xfId="6" applyFont="1" applyFill="1" applyBorder="1" applyAlignment="1">
      <alignment horizontal="center" vertical="center"/>
    </xf>
    <xf numFmtId="0" fontId="10" fillId="5" borderId="4" xfId="0" applyFont="1" applyFill="1" applyBorder="1">
      <alignment vertical="center" wrapText="1"/>
    </xf>
    <xf numFmtId="164" fontId="10" fillId="5" borderId="9" xfId="6" applyFont="1" applyFill="1" applyBorder="1" applyAlignment="1">
      <alignment horizontal="center" vertical="center"/>
    </xf>
    <xf numFmtId="0" fontId="9" fillId="6" borderId="4" xfId="3" applyFont="1" applyFill="1" applyBorder="1">
      <alignment horizontal="center" vertical="center"/>
    </xf>
    <xf numFmtId="164" fontId="10" fillId="5" borderId="10" xfId="7" applyFont="1" applyFill="1" applyBorder="1" applyAlignment="1">
      <alignment horizontal="center" vertical="center"/>
    </xf>
    <xf numFmtId="0" fontId="10" fillId="5" borderId="10" xfId="0" applyFont="1" applyFill="1" applyBorder="1">
      <alignment vertical="center" wrapText="1"/>
    </xf>
    <xf numFmtId="164" fontId="10" fillId="8" borderId="4" xfId="7" applyFont="1" applyFill="1" applyBorder="1" applyAlignment="1">
      <alignment horizontal="center" vertical="center"/>
    </xf>
    <xf numFmtId="164" fontId="10" fillId="8" borderId="9" xfId="6" applyFont="1" applyFill="1" applyBorder="1" applyAlignment="1">
      <alignment horizontal="center" vertical="center"/>
    </xf>
    <xf numFmtId="164" fontId="8" fillId="8" borderId="4" xfId="0" applyNumberFormat="1" applyFont="1" applyFill="1" applyBorder="1" applyAlignment="1">
      <alignment horizontal="center" vertical="center" wrapText="1"/>
    </xf>
    <xf numFmtId="164" fontId="8" fillId="8" borderId="4" xfId="7" applyFont="1" applyFill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4" fontId="8" fillId="0" borderId="4" xfId="7" applyFont="1" applyFill="1" applyBorder="1" applyAlignment="1">
      <alignment horizontal="center" vertical="center" wrapText="1"/>
    </xf>
    <xf numFmtId="0" fontId="13" fillId="0" borderId="0" xfId="0" applyFont="1">
      <alignment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6" borderId="4" xfId="4" applyFont="1" applyFill="1" applyBorder="1">
      <alignment vertical="center"/>
    </xf>
    <xf numFmtId="0" fontId="9" fillId="6" borderId="4" xfId="4" applyFont="1" applyFill="1" applyBorder="1" applyAlignment="1">
      <alignment horizontal="center" vertical="center"/>
    </xf>
    <xf numFmtId="0" fontId="10" fillId="8" borderId="4" xfId="0" applyFont="1" applyFill="1" applyBorder="1">
      <alignment vertical="center" wrapText="1"/>
    </xf>
    <xf numFmtId="164" fontId="8" fillId="8" borderId="4" xfId="6" applyFont="1" applyFill="1" applyBorder="1" applyAlignment="1">
      <alignment horizontal="center" vertical="center"/>
    </xf>
    <xf numFmtId="164" fontId="8" fillId="0" borderId="4" xfId="6" applyFont="1" applyFill="1" applyBorder="1" applyAlignment="1">
      <alignment horizontal="center" vertical="center"/>
    </xf>
    <xf numFmtId="0" fontId="13" fillId="8" borderId="4" xfId="0" applyFont="1" applyFill="1" applyBorder="1">
      <alignment vertical="center" wrapText="1"/>
    </xf>
    <xf numFmtId="0" fontId="13" fillId="8" borderId="4" xfId="0" applyFont="1" applyFill="1" applyBorder="1" applyAlignment="1">
      <alignment horizontal="center" vertical="center" wrapText="1"/>
    </xf>
    <xf numFmtId="164" fontId="13" fillId="8" borderId="4" xfId="0" applyNumberFormat="1" applyFont="1" applyFill="1" applyBorder="1" applyAlignment="1">
      <alignment horizontal="center" vertical="center" wrapText="1"/>
    </xf>
    <xf numFmtId="0" fontId="15" fillId="5" borderId="0" xfId="0" applyFont="1" applyFill="1">
      <alignment vertical="center" wrapText="1"/>
    </xf>
    <xf numFmtId="0" fontId="14" fillId="0" borderId="11" xfId="1" applyNumberFormat="1" applyFont="1" applyBorder="1" applyAlignment="1">
      <alignment horizontal="center" vertical="center"/>
    </xf>
    <xf numFmtId="0" fontId="11" fillId="0" borderId="11" xfId="1" applyNumberFormat="1" applyFont="1" applyBorder="1" applyAlignment="1">
      <alignment horizontal="center" vertical="center"/>
    </xf>
    <xf numFmtId="0" fontId="12" fillId="9" borderId="4" xfId="2" applyFont="1" applyFill="1" applyBorder="1" applyAlignment="1">
      <alignment horizontal="center" vertical="center"/>
    </xf>
    <xf numFmtId="0" fontId="16" fillId="7" borderId="10" xfId="2" applyFont="1" applyFill="1" applyBorder="1" applyAlignment="1">
      <alignment horizontal="center" vertical="center"/>
    </xf>
    <xf numFmtId="0" fontId="17" fillId="0" borderId="0" xfId="0" applyFont="1">
      <alignment vertical="center" wrapText="1"/>
    </xf>
    <xf numFmtId="0" fontId="19" fillId="6" borderId="4" xfId="3" applyFont="1" applyFill="1" applyBorder="1">
      <alignment horizontal="center" vertical="center"/>
    </xf>
    <xf numFmtId="0" fontId="19" fillId="6" borderId="4" xfId="5" applyNumberFormat="1" applyFont="1" applyFill="1" applyBorder="1" applyAlignment="1">
      <alignment vertical="center" wrapText="1"/>
    </xf>
    <xf numFmtId="0" fontId="19" fillId="6" borderId="4" xfId="0" applyFont="1" applyFill="1" applyBorder="1">
      <alignment vertical="center" wrapText="1"/>
    </xf>
    <xf numFmtId="0" fontId="19" fillId="6" borderId="5" xfId="4" applyFont="1" applyFill="1" applyBorder="1" applyAlignment="1">
      <alignment horizontal="center" vertical="center"/>
    </xf>
    <xf numFmtId="0" fontId="19" fillId="6" borderId="6" xfId="3" applyFont="1" applyFill="1" applyBorder="1">
      <alignment horizontal="center" vertical="center"/>
    </xf>
    <xf numFmtId="0" fontId="19" fillId="6" borderId="6" xfId="4" applyFont="1" applyFill="1" applyBorder="1" applyAlignment="1">
      <alignment horizontal="center" vertical="center"/>
    </xf>
    <xf numFmtId="0" fontId="19" fillId="6" borderId="7" xfId="4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center" vertical="center" wrapText="1"/>
    </xf>
    <xf numFmtId="0" fontId="20" fillId="8" borderId="8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164" fontId="18" fillId="5" borderId="4" xfId="0" applyNumberFormat="1" applyFont="1" applyFill="1" applyBorder="1" applyAlignment="1">
      <alignment horizontal="center" vertical="center" wrapText="1"/>
    </xf>
    <xf numFmtId="164" fontId="18" fillId="5" borderId="4" xfId="0" applyNumberFormat="1" applyFont="1" applyFill="1" applyBorder="1" applyAlignment="1">
      <alignment horizontal="center" vertical="center"/>
    </xf>
    <xf numFmtId="0" fontId="16" fillId="7" borderId="12" xfId="2" applyFont="1" applyFill="1" applyBorder="1" applyAlignment="1">
      <alignment horizontal="center" vertical="center"/>
    </xf>
  </cellXfs>
  <cellStyles count="9">
    <cellStyle name="Amount" xfId="7" xr:uid="{00000000-0005-0000-0000-000000000000}"/>
    <cellStyle name="Explanatory Text" xfId="8" builtinId="5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  <cellStyle name="Total" xfId="6" builtinId="25" customBuiltin="1"/>
  </cellStyles>
  <dxfs count="74">
    <dxf>
      <font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entury Gothic"/>
        <family val="2"/>
        <scheme val="none"/>
      </font>
      <fill>
        <patternFill patternType="solid">
          <fgColor indexed="64"/>
          <bgColor theme="8" tint="0.3999755851924192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alignment horizontal="center" vertical="center" textRotation="0" indent="0" justifyLastLine="0" shrinkToFit="0" readingOrder="0"/>
      <border diagonalUp="0" diagonalDown="0">
        <left style="thin">
          <color theme="8" tint="-0.249977111117893"/>
        </left>
        <right/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vertical="center" textRotation="0" indent="0" justifyLastLine="0" shrinkToFit="0" readingOrder="0"/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alignment horizontal="center" vertical="center" textRotation="0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vertical="center" textRotation="0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alignment horizontal="center" vertical="center" textRotation="0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vertical="center" textRotation="0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alignment horizontal="center" vertical="center" textRotation="0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vertical="center" textRotation="0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alignment horizontal="center" vertical="center" textRotation="0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vertical="center" textRotation="0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alignment horizontal="center" vertical="center" textRotation="0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vertical="center" textRotation="0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alignment horizontal="center" vertical="center" textRotation="0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vertical="center" textRotation="0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alignment horizontal="center" vertical="center" textRotation="0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vertical="center" textRotation="0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alignment horizontal="center" vertical="center" textRotation="0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vertical="center" textRotation="0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alignment horizontal="center" vertical="center" textRotation="0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vertical="center" textRotation="0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alignment horizontal="center" vertical="center" textRotation="0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vertical="center" textRotation="0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alignment horizontal="center" vertical="center" textRotation="0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vertical="center" textRotation="0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alignment horizontal="center" vertical="center" textRotation="0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numFmt numFmtId="164" formatCode="&quot;$&quot;#,##0"/>
      <alignment horizontal="center" vertical="center" textRotation="0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/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solid">
          <fgColor indexed="64"/>
          <bgColor theme="8" tint="0.79998168889431442"/>
        </patternFill>
      </fill>
      <border diagonalUp="0" diagonalDown="0">
        <left/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>
        <top style="thin">
          <color theme="8" tint="-0.249977111117893"/>
        </top>
      </border>
    </dxf>
    <dxf>
      <font>
        <b/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solid">
          <fgColor indexed="64"/>
          <bgColor theme="8" tint="0.79998168889431442"/>
        </patternFill>
      </fill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border>
        <bottom style="thin">
          <color theme="8" tint="-0.249977111117893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8" tint="0.39997558519241921"/>
        </patternFill>
      </fill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 outline="0">
        <left/>
        <right/>
        <top style="thin">
          <color theme="8" tint="-0.249977111117893"/>
        </top>
        <bottom/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 outline="0">
        <left/>
        <right/>
        <top style="thin">
          <color theme="8" tint="-0.249977111117893"/>
        </top>
        <bottom/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 outline="0">
        <left/>
        <right/>
        <top style="thin">
          <color theme="8" tint="-0.249977111117893"/>
        </top>
        <bottom/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 outline="0">
        <left/>
        <right/>
        <top style="thin">
          <color theme="8" tint="-0.249977111117893"/>
        </top>
        <bottom/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 outline="0">
        <left/>
        <right/>
        <top style="thin">
          <color theme="8" tint="-0.249977111117893"/>
        </top>
        <bottom/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 outline="0">
        <left/>
        <right/>
        <top style="thin">
          <color theme="8" tint="-0.249977111117893"/>
        </top>
        <bottom/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 outline="0">
        <left/>
        <right/>
        <top style="thin">
          <color theme="8" tint="-0.249977111117893"/>
        </top>
        <bottom/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 outline="0">
        <left/>
        <right/>
        <top style="thin">
          <color theme="8" tint="-0.249977111117893"/>
        </top>
        <bottom/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 outline="0">
        <left/>
        <right/>
        <top style="thin">
          <color theme="8" tint="-0.249977111117893"/>
        </top>
        <bottom/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 outline="0">
        <left/>
        <right/>
        <top style="thin">
          <color theme="8" tint="-0.249977111117893"/>
        </top>
        <bottom/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 outline="0">
        <left/>
        <right/>
        <top style="thin">
          <color theme="8" tint="-0.249977111117893"/>
        </top>
        <bottom/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 outline="0">
        <left/>
        <right/>
        <top style="thin">
          <color theme="8" tint="-0.249977111117893"/>
        </top>
        <bottom/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 outline="0">
        <left/>
        <right/>
        <top style="thin">
          <color theme="8" tint="-0.249977111117893"/>
        </top>
        <bottom/>
      </border>
    </dxf>
    <dxf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8" tint="-0.249977111117893"/>
        </top>
        <bottom/>
      </border>
    </dxf>
    <dxf>
      <border>
        <top style="thin">
          <color theme="8" tint="-0.249977111117893"/>
        </top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</dxf>
    <dxf>
      <border>
        <bottom style="thin">
          <color theme="8" tint="-0.249977111117893"/>
        </bottom>
      </border>
    </dxf>
    <dxf>
      <border>
        <vertical style="thin">
          <color theme="6" tint="0.39994506668294322"/>
        </vertical>
      </border>
    </dxf>
    <dxf>
      <fill>
        <patternFill>
          <bgColor theme="7" tint="0.79998168889431442"/>
        </patternFill>
      </fill>
      <border>
        <bottom style="thin">
          <color theme="0"/>
        </bottom>
        <vertical style="thin">
          <color theme="6" tint="0.39994506668294322"/>
        </vertical>
        <horizontal/>
      </border>
    </dxf>
    <dxf>
      <fill>
        <patternFill>
          <bgColor theme="7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</border>
    </dxf>
    <dxf>
      <font>
        <color theme="0"/>
      </font>
      <fill>
        <patternFill>
          <bgColor theme="6" tint="-0.24994659260841701"/>
        </patternFill>
      </fill>
      <border>
        <top style="thin">
          <color theme="0"/>
        </top>
        <bottom style="thin">
          <color theme="0"/>
        </bottom>
      </border>
    </dxf>
    <dxf>
      <font>
        <color auto="1"/>
      </font>
    </dxf>
  </dxfs>
  <tableStyles count="1" defaultTableStyle="TableStyleMedium2" defaultPivotStyle="PivotStyleLight16">
    <tableStyle name="Expense" pivot="0" count="5" xr9:uid="{00000000-0011-0000-FFFF-FFFF00000000}">
      <tableStyleElement type="wholeTable" dxfId="73"/>
      <tableStyleElement type="headerRow" dxfId="72"/>
      <tableStyleElement type="totalRow" dxfId="71"/>
      <tableStyleElement type="firstRowStripe" dxfId="70"/>
      <tableStyleElement type="secondRowStripe" dxfId="6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Income" displayName="Income" ref="B8:O20" totalsRowShown="0" headerRowDxfId="2" dataDxfId="67" headerRowBorderDxfId="68" tableBorderDxfId="66" totalsRowBorderDxfId="65" headerRowCellStyle="Normal" dataCellStyle="Normal">
  <autoFilter ref="B8:O20" xr:uid="{00000000-0009-0000-0100-000002000000}"/>
  <tableColumns count="14">
    <tableColumn id="1" xr3:uid="{00000000-0010-0000-0000-000001000000}" name="Category" dataDxfId="0" totalsRowDxfId="64" dataCellStyle="Heading 4"/>
    <tableColumn id="2" xr3:uid="{00000000-0010-0000-0000-000002000000}" name="Jan" dataDxfId="1" totalsRowDxfId="63" dataCellStyle="Amount"/>
    <tableColumn id="3" xr3:uid="{00000000-0010-0000-0000-000003000000}" name="Feb" dataDxfId="62" totalsRowDxfId="61" dataCellStyle="Amount"/>
    <tableColumn id="4" xr3:uid="{00000000-0010-0000-0000-000004000000}" name="March" dataDxfId="60" totalsRowDxfId="59" dataCellStyle="Amount"/>
    <tableColumn id="5" xr3:uid="{00000000-0010-0000-0000-000005000000}" name="April" dataDxfId="58" totalsRowDxfId="57" dataCellStyle="Amount"/>
    <tableColumn id="6" xr3:uid="{00000000-0010-0000-0000-000006000000}" name="May" dataDxfId="56" totalsRowDxfId="55" dataCellStyle="Amount"/>
    <tableColumn id="7" xr3:uid="{00000000-0010-0000-0000-000007000000}" name="June" dataDxfId="54" totalsRowDxfId="53" dataCellStyle="Amount"/>
    <tableColumn id="8" xr3:uid="{00000000-0010-0000-0000-000008000000}" name="July" dataDxfId="52" totalsRowDxfId="51" dataCellStyle="Amount"/>
    <tableColumn id="9" xr3:uid="{00000000-0010-0000-0000-000009000000}" name="Aug" dataDxfId="50" totalsRowDxfId="49" dataCellStyle="Amount"/>
    <tableColumn id="10" xr3:uid="{00000000-0010-0000-0000-00000A000000}" name="Sept" dataDxfId="48" totalsRowDxfId="47" dataCellStyle="Amount"/>
    <tableColumn id="11" xr3:uid="{00000000-0010-0000-0000-00000B000000}" name="Oct" dataDxfId="46" totalsRowDxfId="45" dataCellStyle="Amount"/>
    <tableColumn id="12" xr3:uid="{00000000-0010-0000-0000-00000C000000}" name="Nov" dataDxfId="44" totalsRowDxfId="43" dataCellStyle="Amount"/>
    <tableColumn id="13" xr3:uid="{00000000-0010-0000-0000-00000D000000}" name="Dec" dataDxfId="42" totalsRowDxfId="41" dataCellStyle="Amount"/>
    <tableColumn id="15" xr3:uid="{00000000-0010-0000-0000-00000F000000}" name="Year" dataDxfId="40" totalsRowDxfId="39" dataCellStyle="Total">
      <calculatedColumnFormula>SUM(Income[[#This Row],[Jan]:[Dec]])</calculatedColumnFormula>
    </tableColumn>
  </tableColumns>
  <tableStyleInfo name="Expense" showFirstColumn="0" showLastColumn="0" showRowStripes="1" showColumnStripes="1"/>
  <extLst>
    <ext xmlns:x14="http://schemas.microsoft.com/office/spreadsheetml/2009/9/main" uri="{504A1905-F514-4f6f-8877-14C23A59335A}">
      <x14:table altTextSummary="Enter Income from various sources for each month in this table. Annual income is automatically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Expenses" displayName="Expenses" ref="A4:O13" totalsRowCount="1" headerRowDxfId="38" dataDxfId="36" totalsRowDxfId="34" headerRowBorderDxfId="37" tableBorderDxfId="35" totalsRowBorderDxfId="33">
  <autoFilter ref="A4:O12" xr:uid="{00000000-0009-0000-0100-000001000000}"/>
  <tableColumns count="15">
    <tableColumn id="15" xr3:uid="{00000000-0010-0000-0100-00000F000000}" name="Category" totalsRowLabel="Total" dataDxfId="32" totalsRowDxfId="31"/>
    <tableColumn id="1" xr3:uid="{00000000-0010-0000-0100-000001000000}" name="Sub category" dataDxfId="30" totalsRowDxfId="29"/>
    <tableColumn id="2" xr3:uid="{00000000-0010-0000-0100-000002000000}" name="Jan" totalsRowFunction="sum" dataDxfId="28" totalsRowDxfId="27" dataCellStyle="Normal"/>
    <tableColumn id="3" xr3:uid="{00000000-0010-0000-0100-000003000000}" name="Feb" totalsRowFunction="sum" dataDxfId="26" totalsRowDxfId="25"/>
    <tableColumn id="4" xr3:uid="{00000000-0010-0000-0100-000004000000}" name="March" totalsRowFunction="sum" dataDxfId="24" totalsRowDxfId="23"/>
    <tableColumn id="5" xr3:uid="{00000000-0010-0000-0100-000005000000}" name="April" totalsRowFunction="sum" dataDxfId="22" totalsRowDxfId="21"/>
    <tableColumn id="6" xr3:uid="{00000000-0010-0000-0100-000006000000}" name="May" totalsRowFunction="sum" dataDxfId="20" totalsRowDxfId="19"/>
    <tableColumn id="7" xr3:uid="{00000000-0010-0000-0100-000007000000}" name="June" totalsRowFunction="sum" dataDxfId="18" totalsRowDxfId="17"/>
    <tableColumn id="8" xr3:uid="{00000000-0010-0000-0100-000008000000}" name="July" totalsRowFunction="sum" dataDxfId="16" totalsRowDxfId="15"/>
    <tableColumn id="9" xr3:uid="{00000000-0010-0000-0100-000009000000}" name="Aug" totalsRowFunction="sum" dataDxfId="14" totalsRowDxfId="13"/>
    <tableColumn id="10" xr3:uid="{00000000-0010-0000-0100-00000A000000}" name="Sept" totalsRowFunction="sum" dataDxfId="12" totalsRowDxfId="11"/>
    <tableColumn id="11" xr3:uid="{00000000-0010-0000-0100-00000B000000}" name="Oct" totalsRowFunction="sum" dataDxfId="10" totalsRowDxfId="9"/>
    <tableColumn id="12" xr3:uid="{00000000-0010-0000-0100-00000C000000}" name="Nov" totalsRowFunction="sum" dataDxfId="8" totalsRowDxfId="7"/>
    <tableColumn id="13" xr3:uid="{00000000-0010-0000-0100-00000D000000}" name="Dec" totalsRowFunction="sum" dataDxfId="6" totalsRowDxfId="5"/>
    <tableColumn id="14" xr3:uid="{00000000-0010-0000-0100-00000E000000}" name="Year" totalsRowFunction="sum" dataDxfId="4" totalsRowDxfId="3"/>
  </tableColumns>
  <tableStyleInfo name="Expense" showFirstColumn="0" showLastColumn="0" showRowStripes="1" showColumnStripes="0"/>
  <extLst>
    <ext xmlns:x14="http://schemas.microsoft.com/office/spreadsheetml/2009/9/main" uri="{504A1905-F514-4f6f-8877-14C23A59335A}">
      <x14:table altTextSummary="Enter expenses in each month and categories in this table. Annual expenses are automatically calculated"/>
    </ext>
  </extLst>
</table>
</file>

<file path=xl/theme/theme1.xml><?xml version="1.0" encoding="utf-8"?>
<a:theme xmlns:a="http://schemas.openxmlformats.org/drawingml/2006/main" name="Technic">
  <a:themeElements>
    <a:clrScheme name="Technic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E2DC"/>
      </a:hlink>
      <a:folHlink>
        <a:srgbClr val="00918A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Technic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</a:schemeClr>
            </a:gs>
            <a:gs pos="68000">
              <a:schemeClr val="phClr">
                <a:tint val="77000"/>
              </a:schemeClr>
            </a:gs>
            <a:gs pos="81000">
              <a:schemeClr val="phClr">
                <a:tint val="79000"/>
              </a:schemeClr>
            </a:gs>
            <a:gs pos="86000">
              <a:schemeClr val="phClr">
                <a:tint val="73000"/>
              </a:schemeClr>
            </a:gs>
            <a:gs pos="100000">
              <a:schemeClr val="phClr">
                <a:tint val="3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0000"/>
                <a:satMod val="150000"/>
              </a:schemeClr>
            </a:gs>
            <a:gs pos="23000">
              <a:schemeClr val="phClr">
                <a:tint val="98000"/>
                <a:shade val="87000"/>
                <a:satMod val="105000"/>
              </a:schemeClr>
            </a:gs>
            <a:gs pos="35000">
              <a:schemeClr val="phClr">
                <a:shade val="70000"/>
              </a:schemeClr>
            </a:gs>
            <a:gs pos="58000">
              <a:schemeClr val="phClr">
                <a:shade val="49000"/>
                <a:satMod val="120000"/>
              </a:schemeClr>
            </a:gs>
            <a:gs pos="80000">
              <a:schemeClr val="phClr">
                <a:shade val="50000"/>
                <a:satMod val="120000"/>
              </a:schemeClr>
            </a:gs>
            <a:gs pos="90000">
              <a:schemeClr val="phClr">
                <a:shade val="57000"/>
                <a:satMod val="130000"/>
              </a:schemeClr>
            </a:gs>
            <a:gs pos="100000">
              <a:schemeClr val="phClr">
                <a:shade val="76000"/>
                <a:satMod val="150000"/>
              </a:schemeClr>
            </a:gs>
          </a:gsLst>
          <a:lin ang="5400000" scaled="1"/>
        </a:gradFill>
      </a:fillStyleLst>
      <a:lnStyleLst>
        <a:ln w="3175" cap="flat" cmpd="sng" algn="ctr">
          <a:solidFill>
            <a:schemeClr val="phClr">
              <a:shade val="60000"/>
              <a:satMod val="300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00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62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  <a:scene3d>
            <a:camera prst="orthographicFront" fov="0">
              <a:rot lat="0" lon="0" rev="0"/>
            </a:camera>
            <a:lightRig rig="harsh" dir="t">
              <a:rot lat="6000000" lon="6000000" rev="0"/>
            </a:lightRig>
          </a:scene3d>
          <a:sp3d contourW="10000" prstMaterial="metal">
            <a:bevelT w="20000" h="9000" prst="softRound"/>
            <a:contourClr>
              <a:schemeClr val="phClr">
                <a:shade val="30000"/>
                <a:satMod val="2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50000"/>
              </a:schemeClr>
            </a:gs>
            <a:gs pos="30000">
              <a:schemeClr val="phClr">
                <a:shade val="60000"/>
                <a:satMod val="150000"/>
              </a:schemeClr>
            </a:gs>
            <a:gs pos="100000">
              <a:schemeClr val="phClr">
                <a:tint val="83000"/>
                <a:satMod val="200000"/>
              </a:schemeClr>
            </a:gs>
          </a:gsLst>
          <a:lin ang="13000000" scaled="0"/>
        </a:gra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12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B1:O21"/>
  <sheetViews>
    <sheetView showGridLines="0" tabSelected="1" topLeftCell="A10" zoomScale="55" zoomScaleNormal="55" zoomScaleSheetLayoutView="55" workbookViewId="0">
      <selection activeCell="A21" sqref="A21:XFD21"/>
    </sheetView>
  </sheetViews>
  <sheetFormatPr defaultRowHeight="30" customHeight="1" x14ac:dyDescent="0.25"/>
  <cols>
    <col min="1" max="1" width="2.7109375" customWidth="1"/>
    <col min="2" max="2" width="28" customWidth="1"/>
    <col min="3" max="15" width="12.5703125" customWidth="1"/>
    <col min="16" max="16" width="2.7109375" customWidth="1"/>
  </cols>
  <sheetData>
    <row r="1" spans="2:15" ht="75" customHeight="1" thickBot="1" x14ac:dyDescent="0.3">
      <c r="B1" s="30" t="s">
        <v>38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35.1" customHeight="1" thickTop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5" ht="50.1" customHeight="1" x14ac:dyDescent="0.25">
      <c r="B3" s="4"/>
      <c r="C3" s="35" t="s">
        <v>16</v>
      </c>
      <c r="D3" s="35" t="s">
        <v>15</v>
      </c>
      <c r="E3" s="35" t="s">
        <v>14</v>
      </c>
      <c r="F3" s="35" t="s">
        <v>13</v>
      </c>
      <c r="G3" s="35" t="s">
        <v>12</v>
      </c>
      <c r="H3" s="35" t="s">
        <v>11</v>
      </c>
      <c r="I3" s="35" t="s">
        <v>10</v>
      </c>
      <c r="J3" s="35" t="s">
        <v>9</v>
      </c>
      <c r="K3" s="35" t="s">
        <v>8</v>
      </c>
      <c r="L3" s="35" t="s">
        <v>7</v>
      </c>
      <c r="M3" s="35" t="s">
        <v>6</v>
      </c>
      <c r="N3" s="35" t="s">
        <v>5</v>
      </c>
      <c r="O3" s="35" t="s">
        <v>18</v>
      </c>
    </row>
    <row r="4" spans="2:15" ht="35.1" customHeight="1" x14ac:dyDescent="0.25">
      <c r="B4" s="36" t="s">
        <v>19</v>
      </c>
      <c r="C4" s="5">
        <f>Expenses[[#Totals],[Jan]]</f>
        <v>0</v>
      </c>
      <c r="D4" s="5">
        <f>Expenses[[#Totals],[Feb]]</f>
        <v>0</v>
      </c>
      <c r="E4" s="5">
        <f>Expenses[[#Totals],[March]]</f>
        <v>0</v>
      </c>
      <c r="F4" s="5">
        <f>Expenses[[#Totals],[April]]</f>
        <v>0</v>
      </c>
      <c r="G4" s="5">
        <f>Expenses[[#Totals],[May]]</f>
        <v>0</v>
      </c>
      <c r="H4" s="5">
        <f>Expenses[[#Totals],[June]]</f>
        <v>0</v>
      </c>
      <c r="I4" s="5">
        <f>Expenses[[#Totals],[July]]</f>
        <v>0</v>
      </c>
      <c r="J4" s="5">
        <f>Expenses[[#Totals],[Aug]]</f>
        <v>0</v>
      </c>
      <c r="K4" s="5">
        <f>Expenses[[#Totals],[Sept]]</f>
        <v>0</v>
      </c>
      <c r="L4" s="5">
        <f>Expenses[[#Totals],[Oct]]</f>
        <v>0</v>
      </c>
      <c r="M4" s="5">
        <f>Expenses[[#Totals],[Nov]]</f>
        <v>0</v>
      </c>
      <c r="N4" s="5">
        <f>Expenses[[#Totals],[Dec]]</f>
        <v>0</v>
      </c>
      <c r="O4" s="6">
        <f>SUM(C4:N4)</f>
        <v>0</v>
      </c>
    </row>
    <row r="5" spans="2:15" ht="35.1" customHeight="1" x14ac:dyDescent="0.25">
      <c r="B5" s="37" t="s">
        <v>39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2:15" s="2" customFormat="1" ht="35.1" customHeight="1" x14ac:dyDescent="0.25">
      <c r="B6" s="11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2:15" s="34" customFormat="1" ht="50.1" customHeight="1" x14ac:dyDescent="0.25">
      <c r="B7" s="33" t="s">
        <v>21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47"/>
    </row>
    <row r="8" spans="2:15" ht="39.950000000000003" customHeight="1" x14ac:dyDescent="0.25">
      <c r="B8" s="38" t="s">
        <v>24</v>
      </c>
      <c r="C8" s="39" t="s">
        <v>16</v>
      </c>
      <c r="D8" s="40" t="s">
        <v>15</v>
      </c>
      <c r="E8" s="40" t="s">
        <v>14</v>
      </c>
      <c r="F8" s="40" t="s">
        <v>13</v>
      </c>
      <c r="G8" s="40" t="s">
        <v>12</v>
      </c>
      <c r="H8" s="40" t="s">
        <v>11</v>
      </c>
      <c r="I8" s="40" t="s">
        <v>10</v>
      </c>
      <c r="J8" s="40" t="s">
        <v>9</v>
      </c>
      <c r="K8" s="40" t="s">
        <v>8</v>
      </c>
      <c r="L8" s="40" t="s">
        <v>7</v>
      </c>
      <c r="M8" s="40" t="s">
        <v>6</v>
      </c>
      <c r="N8" s="40" t="s">
        <v>5</v>
      </c>
      <c r="O8" s="41" t="s">
        <v>18</v>
      </c>
    </row>
    <row r="9" spans="2:15" ht="35.1" customHeight="1" x14ac:dyDescent="0.25">
      <c r="B9" s="42" t="s">
        <v>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8">
        <f>SUM(Income[[#This Row],[Jan]:[Dec]])</f>
        <v>0</v>
      </c>
    </row>
    <row r="10" spans="2:15" ht="35.1" customHeight="1" x14ac:dyDescent="0.25">
      <c r="B10" s="43" t="s">
        <v>17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3">
        <f>SUM(Income[[#This Row],[Jan]:[Dec]])</f>
        <v>0</v>
      </c>
    </row>
    <row r="11" spans="2:15" ht="35.1" customHeight="1" x14ac:dyDescent="0.25">
      <c r="B11" s="42" t="s">
        <v>3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8">
        <f>SUM(Income[[#This Row],[Jan]:[Dec]])</f>
        <v>0</v>
      </c>
    </row>
    <row r="12" spans="2:15" ht="35.1" customHeight="1" x14ac:dyDescent="0.25">
      <c r="B12" s="43" t="s">
        <v>3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>
        <f>SUM(Income[[#This Row],[Jan]:[Dec]])</f>
        <v>0</v>
      </c>
    </row>
    <row r="13" spans="2:15" ht="35.1" customHeight="1" x14ac:dyDescent="0.25">
      <c r="B13" s="42" t="s">
        <v>3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8">
        <f>SUM(Income[[#This Row],[Jan]:[Dec]])</f>
        <v>0</v>
      </c>
    </row>
    <row r="14" spans="2:15" ht="35.1" customHeight="1" x14ac:dyDescent="0.25">
      <c r="B14" s="43" t="s">
        <v>3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3">
        <f>SUM(Income[[#This Row],[Jan]:[Dec]])</f>
        <v>0</v>
      </c>
    </row>
    <row r="15" spans="2:15" ht="30" customHeight="1" x14ac:dyDescent="0.25">
      <c r="B15" s="42" t="s">
        <v>3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8">
        <f>SUM(Income[[#This Row],[Jan]:[Dec]])</f>
        <v>0</v>
      </c>
    </row>
    <row r="16" spans="2:15" ht="30" customHeight="1" x14ac:dyDescent="0.25">
      <c r="B16" s="43" t="s">
        <v>3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3">
        <f>SUM(Income[[#This Row],[Jan]:[Dec]])</f>
        <v>0</v>
      </c>
    </row>
    <row r="17" spans="2:15" ht="30" customHeight="1" x14ac:dyDescent="0.25">
      <c r="B17" s="42" t="s">
        <v>3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8">
        <f>SUM(Income[[#This Row],[Jan]:[Dec]])</f>
        <v>0</v>
      </c>
    </row>
    <row r="18" spans="2:15" ht="30" customHeight="1" x14ac:dyDescent="0.25">
      <c r="B18" s="43" t="s">
        <v>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>
        <f>SUM(Income[[#This Row],[Jan]:[Dec]])</f>
        <v>0</v>
      </c>
    </row>
    <row r="19" spans="2:15" ht="30" customHeight="1" x14ac:dyDescent="0.25">
      <c r="B19" s="42" t="s">
        <v>3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8">
        <f>SUM(Income[[#This Row],[Jan]:[Dec]])</f>
        <v>0</v>
      </c>
    </row>
    <row r="20" spans="2:15" ht="30" customHeight="1" x14ac:dyDescent="0.25">
      <c r="B20" s="43" t="s">
        <v>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3">
        <f>SUM(Income[[#This Row],[Jan]:[Dec]])</f>
        <v>0</v>
      </c>
    </row>
    <row r="21" spans="2:15" s="29" customFormat="1" ht="30" customHeight="1" x14ac:dyDescent="0.25">
      <c r="B21" s="44" t="s">
        <v>20</v>
      </c>
      <c r="C21" s="45">
        <f>SUBTOTAL(109,Income[Jan])</f>
        <v>0</v>
      </c>
      <c r="D21" s="45">
        <f>SUBTOTAL(109,Income[Feb])</f>
        <v>0</v>
      </c>
      <c r="E21" s="45">
        <f>SUBTOTAL(109,Income[March])</f>
        <v>0</v>
      </c>
      <c r="F21" s="45">
        <f>SUBTOTAL(109,Income[April])</f>
        <v>0</v>
      </c>
      <c r="G21" s="45">
        <f>SUBTOTAL(109,Income[May])</f>
        <v>0</v>
      </c>
      <c r="H21" s="45">
        <f>SUBTOTAL(109,Income[June])</f>
        <v>0</v>
      </c>
      <c r="I21" s="45">
        <f>SUBTOTAL(109,Income[July])</f>
        <v>0</v>
      </c>
      <c r="J21" s="45">
        <f>SUBTOTAL(109,Income[Aug])</f>
        <v>0</v>
      </c>
      <c r="K21" s="45">
        <f>SUBTOTAL(109,Income[Sept])</f>
        <v>0</v>
      </c>
      <c r="L21" s="45">
        <f>SUBTOTAL(109,Income[Oct])</f>
        <v>0</v>
      </c>
      <c r="M21" s="45">
        <f>SUBTOTAL(109,Income[Nov])</f>
        <v>0</v>
      </c>
      <c r="N21" s="45">
        <f>SUBTOTAL(109,Income[Dec])</f>
        <v>0</v>
      </c>
      <c r="O21" s="46">
        <f>SUBTOTAL(109,Income[Year])</f>
        <v>0</v>
      </c>
    </row>
  </sheetData>
  <mergeCells count="2">
    <mergeCell ref="B1:O1"/>
    <mergeCell ref="B7:O7"/>
  </mergeCells>
  <phoneticPr fontId="0" type="noConversion"/>
  <conditionalFormatting sqref="C5:N6">
    <cfRule type="iconSet" priority="2">
      <iconSet iconSet="3Arrows">
        <cfvo type="percentile" val="0"/>
        <cfvo type="num" val="0"/>
        <cfvo type="num" val="1"/>
      </iconSet>
    </cfRule>
  </conditionalFormatting>
  <conditionalFormatting sqref="O5:O6">
    <cfRule type="iconSet" priority="1">
      <iconSet iconSet="3Arrows">
        <cfvo type="percentile" val="0"/>
        <cfvo type="num" val="0"/>
        <cfvo type="num" val="1"/>
      </iconSet>
    </cfRule>
  </conditionalFormatting>
  <dataValidations count="9">
    <dataValidation allowBlank="1" showInputMessage="1" showErrorMessage="1" prompt="Title of this worksheet is in this cell" sqref="B1:B2" xr:uid="{00000000-0002-0000-0000-000000000000}"/>
    <dataValidation allowBlank="1" showInputMessage="1" showErrorMessage="1" prompt="Months are in cells at right. Total expenses and Cash shortage or surplus are automatically calculated in cells C3 through O4, below" sqref="B3" xr:uid="{00000000-0002-0000-0000-000001000000}"/>
    <dataValidation allowBlank="1" showInputMessage="1" showErrorMessage="1" prompt="Total expenses are automatically calculated in cells at right" sqref="B4" xr:uid="{00000000-0002-0000-0000-000002000000}"/>
    <dataValidation allowBlank="1" showInputMessage="1" showErrorMessage="1" prompt="Cash shortage or surplus is automatically calculated in cells at right with icons updating accordingly" sqref="B5:B6" xr:uid="{00000000-0002-0000-0000-000003000000}"/>
    <dataValidation allowBlank="1" showInputMessage="1" showErrorMessage="1" prompt="Enter Income details in table below" sqref="B7" xr:uid="{00000000-0002-0000-0000-000004000000}"/>
    <dataValidation allowBlank="1" showInputMessage="1" showErrorMessage="1" prompt="Create a Basic Personal Budget in this workbook. Total Monthly and Annual Expenses are automatically updated in this worksheet. Enter details in Income table" sqref="A1:A2" xr:uid="{00000000-0002-0000-0000-000005000000}"/>
    <dataValidation allowBlank="1" showInputMessage="1" showErrorMessage="1" prompt="Enter Category in this column under this heading. Use heading filters to find specific entries" sqref="B8" xr:uid="{00000000-0002-0000-0000-000006000000}"/>
    <dataValidation allowBlank="1" showInputMessage="1" showErrorMessage="1" prompt="Annual incomes are automatically calculated in this column under this heading" sqref="O8" xr:uid="{00000000-0002-0000-0000-000007000000}"/>
    <dataValidation allowBlank="1" showInputMessage="1" showErrorMessage="1" prompt="Enter income for this month in this column under this heading" sqref="C8:N8" xr:uid="{00000000-0002-0000-0000-000008000000}"/>
  </dataValidations>
  <printOptions horizontalCentered="1"/>
  <pageMargins left="0.5" right="0.5" top="0.75" bottom="0.55000000000000004" header="0.5" footer="0.54"/>
  <pageSetup scale="64" orientation="landscape" horizontalDpi="200" verticalDpi="200" r:id="rId1"/>
  <headerFooter differentFirst="1" alignWithMargins="0">
    <oddFooter>Page &amp;P of &amp;N</oddFooter>
  </headerFooter>
  <ignoredErrors>
    <ignoredError sqref="O9:O11" emptyCellReference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  <pageSetUpPr fitToPage="1"/>
  </sheetPr>
  <dimension ref="A1:O14"/>
  <sheetViews>
    <sheetView showGridLines="0" workbookViewId="0">
      <pane ySplit="1" topLeftCell="A2" activePane="bottomLeft" state="frozen"/>
      <selection pane="bottomLeft" sqref="A1:O1"/>
    </sheetView>
  </sheetViews>
  <sheetFormatPr defaultRowHeight="30" customHeight="1" x14ac:dyDescent="0.25"/>
  <cols>
    <col min="1" max="2" width="25.7109375" style="1" customWidth="1"/>
    <col min="3" max="15" width="12.5703125" style="1" customWidth="1"/>
    <col min="16" max="16" width="2.7109375" style="1" customWidth="1"/>
    <col min="17" max="16384" width="9.140625" style="1"/>
  </cols>
  <sheetData>
    <row r="1" spans="1:15" ht="75" customHeight="1" thickBot="1" x14ac:dyDescent="0.3">
      <c r="A1" s="31" t="s">
        <v>38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35.1" customHeight="1" thickTop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5.1" customHeight="1" x14ac:dyDescent="0.25">
      <c r="A3" s="32" t="s">
        <v>22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35.1" customHeight="1" x14ac:dyDescent="0.25">
      <c r="A4" s="21" t="s">
        <v>24</v>
      </c>
      <c r="B4" s="22" t="s">
        <v>23</v>
      </c>
      <c r="C4" s="9" t="s">
        <v>16</v>
      </c>
      <c r="D4" s="22" t="s">
        <v>15</v>
      </c>
      <c r="E4" s="22" t="s">
        <v>14</v>
      </c>
      <c r="F4" s="22" t="s">
        <v>13</v>
      </c>
      <c r="G4" s="22" t="s">
        <v>12</v>
      </c>
      <c r="H4" s="22" t="s">
        <v>11</v>
      </c>
      <c r="I4" s="22" t="s">
        <v>10</v>
      </c>
      <c r="J4" s="22" t="s">
        <v>9</v>
      </c>
      <c r="K4" s="22" t="s">
        <v>8</v>
      </c>
      <c r="L4" s="22" t="s">
        <v>7</v>
      </c>
      <c r="M4" s="22" t="s">
        <v>6</v>
      </c>
      <c r="N4" s="22" t="s">
        <v>5</v>
      </c>
      <c r="O4" s="22" t="s">
        <v>18</v>
      </c>
    </row>
    <row r="5" spans="1:15" ht="35.1" customHeight="1" x14ac:dyDescent="0.25">
      <c r="A5" s="23" t="s">
        <v>2</v>
      </c>
      <c r="B5" s="19" t="s">
        <v>25</v>
      </c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24">
        <f>SUM(Expense!$C5:$N5)</f>
        <v>0</v>
      </c>
    </row>
    <row r="6" spans="1:15" ht="35.1" customHeight="1" x14ac:dyDescent="0.25">
      <c r="A6" s="7" t="s">
        <v>1</v>
      </c>
      <c r="B6" s="20" t="s">
        <v>26</v>
      </c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5">
        <f>SUM(Expense!$C6:$N6)</f>
        <v>0</v>
      </c>
    </row>
    <row r="7" spans="1:15" ht="35.1" customHeight="1" x14ac:dyDescent="0.25">
      <c r="A7" s="23" t="s">
        <v>27</v>
      </c>
      <c r="B7" s="19" t="s">
        <v>28</v>
      </c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24">
        <f>SUM(Expense!$C7:$N7)</f>
        <v>0</v>
      </c>
    </row>
    <row r="8" spans="1:15" ht="35.1" customHeight="1" x14ac:dyDescent="0.25">
      <c r="A8" s="7" t="s">
        <v>0</v>
      </c>
      <c r="B8" s="20" t="s">
        <v>29</v>
      </c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25">
        <f>SUM(Expense!$C8:$N8)</f>
        <v>0</v>
      </c>
    </row>
    <row r="9" spans="1:15" ht="35.1" customHeight="1" x14ac:dyDescent="0.25">
      <c r="A9" s="23" t="s">
        <v>30</v>
      </c>
      <c r="B9" s="19" t="s">
        <v>31</v>
      </c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24">
        <f>SUM(Expense!$C9:$N9)</f>
        <v>0</v>
      </c>
    </row>
    <row r="10" spans="1:15" ht="35.1" customHeight="1" x14ac:dyDescent="0.25">
      <c r="A10" s="7" t="s">
        <v>32</v>
      </c>
      <c r="B10" s="20" t="s">
        <v>33</v>
      </c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25">
        <f>SUM(Expense!$C10:$N10)</f>
        <v>0</v>
      </c>
    </row>
    <row r="11" spans="1:15" ht="35.1" customHeight="1" x14ac:dyDescent="0.25">
      <c r="A11" s="23" t="s">
        <v>34</v>
      </c>
      <c r="B11" s="19" t="s">
        <v>35</v>
      </c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24">
        <f>SUM(Expense!$C11:$N11)</f>
        <v>0</v>
      </c>
    </row>
    <row r="12" spans="1:15" ht="35.1" customHeight="1" x14ac:dyDescent="0.25">
      <c r="A12" s="7" t="s">
        <v>36</v>
      </c>
      <c r="B12" s="20" t="s">
        <v>37</v>
      </c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25">
        <f>SUM(Expense!$C12:$N12)</f>
        <v>0</v>
      </c>
    </row>
    <row r="13" spans="1:15" s="18" customFormat="1" ht="35.1" customHeight="1" x14ac:dyDescent="0.25">
      <c r="A13" s="26" t="s">
        <v>20</v>
      </c>
      <c r="B13" s="27"/>
      <c r="C13" s="28">
        <f>SUBTOTAL(109,Expenses[Jan])</f>
        <v>0</v>
      </c>
      <c r="D13" s="28">
        <f>SUBTOTAL(109,Expenses[Feb])</f>
        <v>0</v>
      </c>
      <c r="E13" s="28">
        <f>SUBTOTAL(109,Expenses[March])</f>
        <v>0</v>
      </c>
      <c r="F13" s="28">
        <f>SUBTOTAL(109,Expenses[April])</f>
        <v>0</v>
      </c>
      <c r="G13" s="28">
        <f>SUBTOTAL(109,Expenses[May])</f>
        <v>0</v>
      </c>
      <c r="H13" s="28">
        <f>SUBTOTAL(109,Expenses[June])</f>
        <v>0</v>
      </c>
      <c r="I13" s="28">
        <f>SUBTOTAL(109,Expenses[July])</f>
        <v>0</v>
      </c>
      <c r="J13" s="28">
        <f>SUBTOTAL(109,Expenses[Aug])</f>
        <v>0</v>
      </c>
      <c r="K13" s="28">
        <f>SUBTOTAL(109,Expenses[Sept])</f>
        <v>0</v>
      </c>
      <c r="L13" s="28">
        <f>SUBTOTAL(109,Expenses[Oct])</f>
        <v>0</v>
      </c>
      <c r="M13" s="28">
        <f>SUBTOTAL(109,Expenses[Nov])</f>
        <v>0</v>
      </c>
      <c r="N13" s="28">
        <f>SUBTOTAL(109,Expenses[Dec])</f>
        <v>0</v>
      </c>
      <c r="O13" s="28">
        <f>SUBTOTAL(109,Expenses[Year])</f>
        <v>0</v>
      </c>
    </row>
    <row r="14" spans="1:15" ht="35.1" customHeight="1" x14ac:dyDescent="0.25"/>
  </sheetData>
  <mergeCells count="2">
    <mergeCell ref="A1:O1"/>
    <mergeCell ref="A3:O3"/>
  </mergeCells>
  <dataValidations count="7">
    <dataValidation allowBlank="1" showInputMessage="1" showErrorMessage="1" prompt="Title of this worksheet is in this cell" sqref="A1:A2" xr:uid="{00000000-0002-0000-0100-000000000000}"/>
    <dataValidation allowBlank="1" showInputMessage="1" showErrorMessage="1" prompt="Enter expenses in table below" sqref="A3" xr:uid="{00000000-0002-0000-0100-000001000000}"/>
    <dataValidation allowBlank="1" showInputMessage="1" showErrorMessage="1" prompt="Enter Sub category in this column under this heading" sqref="B4" xr:uid="{00000000-0002-0000-0100-000002000000}"/>
    <dataValidation allowBlank="1" showInputMessage="1" showErrorMessage="1" prompt="Enter expenses for this month in this column under this heading" sqref="C4:N4" xr:uid="{00000000-0002-0000-0100-000003000000}"/>
    <dataValidation allowBlank="1" showInputMessage="1" showErrorMessage="1" prompt="Annual expenses are automatically calculated in this column under this heading" sqref="O4" xr:uid="{00000000-0002-0000-0100-000004000000}"/>
    <dataValidation type="list" errorStyle="warning" allowBlank="1" showInputMessage="1" showErrorMessage="1" error="Select Category from the list. Select CANCEL, press ALT+DOWN ARROW for options, then DOWN ARROW and ENTER to make selection" sqref="A5:A12" xr:uid="{00000000-0002-0000-0100-000006000000}">
      <formula1>"Home,Daily living,Transportation,Entertainment,Health,Vacations,Recreation,Dues/Subscription,Personal,Financial obligations,Misc. payments"</formula1>
    </dataValidation>
    <dataValidation allowBlank="1" showInputMessage="1" showErrorMessage="1" prompt="Select Category in this column under this heading. Press ALT+DOWN ARROW to open the drop-down list, then ENTER to make the selection" sqref="A4" xr:uid="{00000000-0002-0000-0100-000007000000}"/>
  </dataValidations>
  <printOptions horizontalCentered="1"/>
  <pageMargins left="0.5" right="0.5" top="0.75" bottom="0.75" header="0.5" footer="0.5"/>
  <pageSetup scale="58" fitToHeight="0" orientation="landscape" horizontalDpi="200" verticalDpi="200" r:id="rId1"/>
  <headerFooter differentFirst="1" alignWithMargins="0">
    <oddFooter>Page &amp;P of &amp;N</oddFooter>
  </headerFooter>
  <ignoredErrors>
    <ignoredError sqref="O5:O12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TM16400272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Summary</vt:lpstr>
      <vt:lpstr>Expense</vt:lpstr>
      <vt:lpstr>Summary!Print_Area</vt:lpstr>
      <vt:lpstr>Expense!Print_Titles</vt:lpstr>
      <vt:lpstr>Summary!Print_Titles</vt:lpstr>
      <vt:lpstr>RowTitleRegion1..O4</vt:lpstr>
      <vt:lpstr>Title1</vt:lpstr>
      <vt:lpstr>Title2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HP</dc:creator>
  <cp:lastModifiedBy>Sunbal</cp:lastModifiedBy>
  <cp:lastPrinted>2022-09-06T06:55:40Z</cp:lastPrinted>
  <dcterms:created xsi:type="dcterms:W3CDTF">2018-02-27T04:55:40Z</dcterms:created>
  <dcterms:modified xsi:type="dcterms:W3CDTF">2022-09-06T06:55:42Z</dcterms:modified>
</cp:coreProperties>
</file>